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гкий инвентарь" sheetId="1" r:id="rId1"/>
  </sheets>
  <definedNames>
    <definedName name="_xlnm.Print_Area" localSheetId="0">'мягкий инвентарь'!$A$1:$V$59</definedName>
  </definedNames>
  <calcPr fullCalcOnLoad="1"/>
</workbook>
</file>

<file path=xl/sharedStrings.xml><?xml version="1.0" encoding="utf-8"?>
<sst xmlns="http://schemas.openxmlformats.org/spreadsheetml/2006/main" count="69" uniqueCount="48">
  <si>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</si>
  <si>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</si>
  <si>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</si>
  <si>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</si>
  <si>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</si>
  <si>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</si>
  <si>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</si>
  <si>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</si>
  <si>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</si>
  <si>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</si>
  <si>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</si>
  <si>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</si>
  <si>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</si>
  <si>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</si>
  <si>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</si>
  <si>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</si>
  <si>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</si>
  <si>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</si>
  <si>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 </t>
  </si>
  <si>
    <t>Средняя цена, руб.</t>
  </si>
  <si>
    <t xml:space="preserve">Средняя цена, руб. </t>
  </si>
  <si>
    <t>Начальная  цена, руб.</t>
  </si>
  <si>
    <t>Кол-во ед. товара, шт</t>
  </si>
  <si>
    <t xml:space="preserve">  </t>
  </si>
  <si>
    <t>Директор                        С.Н. Дюльдина                Подпись ________________</t>
  </si>
  <si>
    <t xml:space="preserve">Кол-во ед. товара, шт 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</si>
  <si>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</si>
  <si>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Поставка мягкого инвентаря</t>
  </si>
  <si>
    <t>Способ размещения заказа:   запрос котировок</t>
  </si>
  <si>
    <t>Комплект постельного детского белья</t>
  </si>
  <si>
    <t xml:space="preserve">Матрац </t>
  </si>
  <si>
    <t>Наматрасник</t>
  </si>
  <si>
    <t>Подушка</t>
  </si>
  <si>
    <t>Покрывало</t>
  </si>
  <si>
    <t>ТК "Профит Урал" ООО</t>
  </si>
  <si>
    <t>620088, РФ, Свердловская, г. Екатеринбург, ул. Бульвар Культуры, д.10, офис 77, тел( 343) 311-12-03, коммерческое предложение от 18.10.13г</t>
  </si>
  <si>
    <t>ООО "СВ Климат"</t>
  </si>
  <si>
    <t xml:space="preserve">620016, РФ, Свердловская, г. Екатеринбург, ул. Исследователей, д.13, коммерческое предложение от 18.10.13г </t>
  </si>
  <si>
    <t>ООО "Промсервис"</t>
  </si>
  <si>
    <t xml:space="preserve">620910, РФ, Свердловская, г. Екатеринбург, ул. Бахчиванджи, д.2б,корпус 2в коммерческое предложение от 18.10.13г </t>
  </si>
  <si>
    <t>До    31.12.2013</t>
  </si>
  <si>
    <t>Примечание: Лимит финансирования –  151 280,00 рублей.</t>
  </si>
  <si>
    <r>
      <t>Дата составления сводной  таблицы     18.10.2013</t>
    </r>
    <r>
      <rPr>
        <u val="single"/>
        <sz val="11"/>
        <color indexed="8"/>
        <rFont val="Times New Roman"/>
        <family val="1"/>
      </rPr>
      <t xml:space="preserve"> года</t>
    </r>
  </si>
  <si>
    <t xml:space="preserve">ватный, размер  60*140см
</t>
  </si>
  <si>
    <t xml:space="preserve">материал: холофайбер, размер 50*50см
</t>
  </si>
  <si>
    <t xml:space="preserve">материал гобелен, размер 145*100см
</t>
  </si>
  <si>
    <t xml:space="preserve">материал: бязь (цветная),плотность  145 гр./кв. м Комплект состоит из: -пододеяльник размер 110*140см (количество 1 шт)- простыня размер 100*150см (количество 1 шт)-наволочка размер 50*50см (количество 1 шт)
</t>
  </si>
  <si>
    <t xml:space="preserve">материал: бязь, плотность  145 гр./кв. м, размер 60*140см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</si>
</sst>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/>
    </xf>
    <xf numFmtId="0" fontId="39" fillId="0" borderId="0" xfId="0" applyFont="1" applyAlignment="1">
      <alignment/>
    </xf>
    <xf numFmtId="0" fontId="2" fillId="0" borderId="3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4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0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" fontId="3" fillId="0" borderId="51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52" xfId="0" applyFont="1" applyBorder="1" applyAlignment="1">
      <alignment/>
    </xf>
    <xf numFmtId="4" fontId="3" fillId="0" borderId="53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42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4" fontId="3" fillId="0" borderId="47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58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54" xfId="0" applyNumberFormat="1" applyFont="1" applyBorder="1" applyAlignment="1">
      <alignment horizontal="center" vertical="center" wrapText="1"/>
    </xf>
    <xf numFmtId="4" fontId="3" fillId="0" borderId="55" xfId="0" applyNumberFormat="1" applyFont="1" applyBorder="1" applyAlignment="1">
      <alignment horizontal="center" vertical="center" wrapText="1"/>
    </xf>
    <xf numFmtId="4" fontId="3" fillId="0" borderId="5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56" xfId="0" applyNumberFormat="1" applyFont="1" applyBorder="1" applyAlignment="1">
      <alignment horizontal="center" wrapText="1"/>
    </xf>
    <xf numFmtId="4" fontId="3" fillId="0" borderId="26" xfId="0" applyNumberFormat="1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62" xfId="0" applyNumberFormat="1" applyFont="1" applyBorder="1" applyAlignment="1">
      <alignment horizontal="center" vertical="center" wrapText="1"/>
    </xf>
    <xf numFmtId="14" fontId="2" fillId="0" borderId="38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wrapText="1"/>
    </xf>
    <xf numFmtId="0" fontId="6" fillId="0" borderId="22" xfId="0" applyFont="1" applyBorder="1" applyAlignment="1">
      <alignment horizont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top"/>
    </xf>
    <xf numFmtId="0" fontId="0" fillId="0" borderId="22" xfId="0" applyBorder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4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justify" vertical="top" wrapText="1"/>
    </xf>
    <xf numFmtId="0" fontId="4" fillId="34" borderId="22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4" fillId="34" borderId="64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justify" vertical="top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justify" wrapText="1"/>
    </xf>
    <xf numFmtId="14" fontId="2" fillId="0" borderId="22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tabSelected="1" view="pageBreakPreview" zoomScaleSheetLayoutView="100" workbookViewId="0" topLeftCell="A35">
      <selection activeCell="B22" sqref="B22:S24"/>
    </sheetView>
  </sheetViews>
  <sheetFormatPr defaultColWidth="9.140625" defaultRowHeight="15"/>
  <cols>
    <col min="1" max="1" width="21.00390625" style="5" customWidth="1"/>
    <col min="2" max="2" width="13.140625" style="6" customWidth="1"/>
    <col min="3" max="3" width="0.2890625" style="6" hidden="1" customWidth="1"/>
    <col min="4" max="4" width="1.421875" style="6" customWidth="1"/>
    <col min="5" max="5" width="10.7109375" style="6" customWidth="1"/>
    <col min="6" max="6" width="12.421875" style="6" customWidth="1"/>
    <col min="7" max="7" width="14.140625" style="6" customWidth="1"/>
    <col min="8" max="8" width="14.00390625" style="6" customWidth="1"/>
    <col min="9" max="9" width="13.00390625" style="6" customWidth="1"/>
    <col min="10" max="10" width="11.28125" style="6" customWidth="1"/>
    <col min="11" max="11" width="2.28125" style="6" customWidth="1"/>
    <col min="12" max="12" width="11.140625" style="6" customWidth="1"/>
    <col min="13" max="13" width="13.57421875" style="6" customWidth="1"/>
    <col min="14" max="14" width="0.13671875" style="6" customWidth="1"/>
    <col min="15" max="15" width="10.00390625" style="6" customWidth="1"/>
    <col min="16" max="16" width="10.140625" style="6" customWidth="1"/>
    <col min="17" max="17" width="0.2890625" style="6" customWidth="1"/>
    <col min="18" max="18" width="9.8515625" style="6" customWidth="1"/>
    <col min="19" max="19" width="2.140625" style="6" hidden="1" customWidth="1"/>
    <col min="20" max="20" width="13.00390625" style="6" customWidth="1"/>
    <col min="21" max="21" width="0.42578125" style="6" hidden="1" customWidth="1"/>
    <col min="22" max="22" width="3.00390625" style="6" customWidth="1"/>
    <col min="23" max="16384" width="9.140625" style="6" customWidth="1"/>
  </cols>
  <sheetData>
    <row r="1" spans="1:28" ht="15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17.25" customHeight="1" thickBot="1">
      <c r="A2" s="59" t="s">
        <v>27</v>
      </c>
      <c r="B2" s="59"/>
      <c r="C2" s="59"/>
      <c r="D2" s="59"/>
      <c r="E2" s="59"/>
      <c r="F2" s="59"/>
      <c r="G2" s="59"/>
      <c r="H2" s="59"/>
      <c r="I2" s="60"/>
      <c r="J2" s="9"/>
      <c r="K2" s="9"/>
      <c r="L2" s="59" t="s">
        <v>28</v>
      </c>
      <c r="M2" s="59"/>
      <c r="N2" s="59"/>
      <c r="O2" s="59"/>
      <c r="P2" s="59"/>
      <c r="Q2" s="59"/>
      <c r="R2" s="59"/>
      <c r="S2" s="59"/>
      <c r="T2" s="59"/>
      <c r="U2" s="10"/>
      <c r="V2" s="10"/>
      <c r="W2" s="10"/>
      <c r="X2" s="10"/>
      <c r="Y2" s="10"/>
      <c r="Z2" s="10"/>
      <c r="AA2" s="10"/>
      <c r="AB2" s="10"/>
    </row>
    <row r="3" spans="1:22" ht="15.75" thickTop="1">
      <c r="A3" s="61" t="s">
        <v>0</v>
      </c>
      <c r="B3" s="64" t="s">
        <v>1</v>
      </c>
      <c r="C3" s="65"/>
      <c r="D3" s="65"/>
      <c r="E3" s="65"/>
      <c r="F3" s="66"/>
      <c r="G3" s="68" t="s">
        <v>19</v>
      </c>
      <c r="H3" s="64" t="s">
        <v>1</v>
      </c>
      <c r="I3" s="65"/>
      <c r="J3" s="65"/>
      <c r="K3" s="66"/>
      <c r="L3" s="71" t="s">
        <v>19</v>
      </c>
      <c r="M3" s="64" t="s">
        <v>1</v>
      </c>
      <c r="N3" s="65"/>
      <c r="O3" s="65"/>
      <c r="P3" s="65"/>
      <c r="Q3" s="66"/>
      <c r="R3" s="64" t="s">
        <v>20</v>
      </c>
      <c r="S3" s="65"/>
      <c r="T3" s="78" t="s">
        <v>21</v>
      </c>
      <c r="U3" s="79"/>
      <c r="V3" s="4"/>
    </row>
    <row r="4" spans="1:22" ht="15.75" thickBot="1">
      <c r="A4" s="62"/>
      <c r="B4" s="50"/>
      <c r="C4" s="67"/>
      <c r="D4" s="67"/>
      <c r="E4" s="67"/>
      <c r="F4" s="51"/>
      <c r="G4" s="69"/>
      <c r="H4" s="50"/>
      <c r="I4" s="67"/>
      <c r="J4" s="67"/>
      <c r="K4" s="51"/>
      <c r="L4" s="72"/>
      <c r="M4" s="50"/>
      <c r="N4" s="67"/>
      <c r="O4" s="67"/>
      <c r="P4" s="67"/>
      <c r="Q4" s="51"/>
      <c r="R4" s="74"/>
      <c r="S4" s="75"/>
      <c r="T4" s="80"/>
      <c r="U4" s="40"/>
      <c r="V4" s="4"/>
    </row>
    <row r="5" spans="1:22" ht="15.75" thickBot="1">
      <c r="A5" s="63"/>
      <c r="B5" s="82">
        <v>1</v>
      </c>
      <c r="C5" s="83"/>
      <c r="D5" s="82">
        <v>2</v>
      </c>
      <c r="E5" s="83"/>
      <c r="F5" s="13">
        <v>3</v>
      </c>
      <c r="G5" s="70"/>
      <c r="H5" s="13">
        <v>1</v>
      </c>
      <c r="I5" s="13">
        <v>2</v>
      </c>
      <c r="J5" s="82">
        <v>3</v>
      </c>
      <c r="K5" s="83"/>
      <c r="L5" s="73"/>
      <c r="M5" s="82">
        <v>1</v>
      </c>
      <c r="N5" s="83"/>
      <c r="O5" s="13">
        <v>2</v>
      </c>
      <c r="P5" s="82">
        <v>3</v>
      </c>
      <c r="Q5" s="83"/>
      <c r="R5" s="76"/>
      <c r="S5" s="77"/>
      <c r="T5" s="81"/>
      <c r="U5" s="77"/>
      <c r="V5" s="4"/>
    </row>
    <row r="6" spans="1:22" ht="15" customHeight="1">
      <c r="A6" s="84" t="s">
        <v>15</v>
      </c>
      <c r="B6" s="99" t="s">
        <v>46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  <c r="T6" s="87"/>
      <c r="U6" s="88"/>
      <c r="V6" s="4"/>
    </row>
    <row r="7" spans="1:22" ht="15" customHeight="1">
      <c r="A7" s="85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  <c r="T7" s="89"/>
      <c r="U7" s="90"/>
      <c r="V7" s="4"/>
    </row>
    <row r="8" spans="1:22" ht="5.25" customHeight="1" thickBot="1">
      <c r="A8" s="86"/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7"/>
      <c r="T8" s="91"/>
      <c r="U8" s="92"/>
      <c r="V8" s="4"/>
    </row>
    <row r="9" spans="1:22" ht="19.5" customHeight="1" thickBot="1">
      <c r="A9" s="11" t="s">
        <v>22</v>
      </c>
      <c r="B9" s="93">
        <v>80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6"/>
      <c r="V9" s="4"/>
    </row>
    <row r="10" spans="1:22" ht="14.25" customHeight="1">
      <c r="A10" s="97" t="s">
        <v>14</v>
      </c>
      <c r="B10" s="108" t="s">
        <v>29</v>
      </c>
      <c r="C10" s="108"/>
      <c r="D10" s="108"/>
      <c r="E10" s="108"/>
      <c r="F10" s="108"/>
      <c r="G10" s="108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87"/>
      <c r="U10" s="88"/>
      <c r="V10" s="4"/>
    </row>
    <row r="11" spans="1:22" ht="12.75" customHeight="1" thickBot="1">
      <c r="A11" s="98"/>
      <c r="B11" s="108"/>
      <c r="C11" s="108"/>
      <c r="D11" s="108"/>
      <c r="E11" s="108"/>
      <c r="F11" s="108"/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91"/>
      <c r="U11" s="92"/>
      <c r="V11" s="4"/>
    </row>
    <row r="12" spans="1:22" ht="15.75" thickBot="1">
      <c r="A12" s="15" t="s">
        <v>2</v>
      </c>
      <c r="B12" s="45">
        <v>786</v>
      </c>
      <c r="C12" s="46"/>
      <c r="D12" s="47"/>
      <c r="E12" s="13"/>
      <c r="F12" s="13"/>
      <c r="G12" s="18">
        <f>B12</f>
        <v>786</v>
      </c>
      <c r="H12" s="19">
        <v>950</v>
      </c>
      <c r="I12" s="13"/>
      <c r="J12" s="13"/>
      <c r="K12" s="48">
        <f>H12</f>
        <v>950</v>
      </c>
      <c r="L12" s="49"/>
      <c r="M12" s="45">
        <v>500</v>
      </c>
      <c r="N12" s="47"/>
      <c r="O12" s="13"/>
      <c r="P12" s="50"/>
      <c r="Q12" s="51"/>
      <c r="R12" s="48">
        <f>M12</f>
        <v>500</v>
      </c>
      <c r="S12" s="52"/>
      <c r="T12" s="53">
        <f>(B12+H12+M12)/3</f>
        <v>745.3333333333334</v>
      </c>
      <c r="U12" s="54"/>
      <c r="V12" s="4"/>
    </row>
    <row r="13" spans="1:22" ht="15.75" thickBot="1">
      <c r="A13" s="20" t="s">
        <v>3</v>
      </c>
      <c r="B13" s="55">
        <f>B9*B12</f>
        <v>62880</v>
      </c>
      <c r="C13" s="56"/>
      <c r="D13" s="57"/>
      <c r="E13" s="1">
        <f>E12*B9</f>
        <v>0</v>
      </c>
      <c r="F13" s="1">
        <f>F12*B9</f>
        <v>0</v>
      </c>
      <c r="G13" s="2">
        <f>G12*B9</f>
        <v>62880</v>
      </c>
      <c r="H13" s="1">
        <f>H12*B9</f>
        <v>76000</v>
      </c>
      <c r="I13" s="1">
        <f>I12*B9</f>
        <v>0</v>
      </c>
      <c r="J13" s="1">
        <f>J12*B9</f>
        <v>0</v>
      </c>
      <c r="K13" s="110">
        <f>K12*B9</f>
        <v>76000</v>
      </c>
      <c r="L13" s="111"/>
      <c r="M13" s="55">
        <f>M12*B9</f>
        <v>40000</v>
      </c>
      <c r="N13" s="57"/>
      <c r="O13" s="1">
        <f>O12*B9</f>
        <v>0</v>
      </c>
      <c r="P13" s="55">
        <f>P12*B9</f>
        <v>0</v>
      </c>
      <c r="Q13" s="57"/>
      <c r="R13" s="110">
        <f>R12*B9</f>
        <v>40000</v>
      </c>
      <c r="S13" s="112"/>
      <c r="T13" s="113">
        <f>(B13+H13+M13)/3</f>
        <v>59626.666666666664</v>
      </c>
      <c r="U13" s="114"/>
      <c r="V13" s="4"/>
    </row>
    <row r="14" spans="1:22" ht="30" customHeight="1" thickBot="1" thickTop="1">
      <c r="A14" s="61" t="s">
        <v>15</v>
      </c>
      <c r="B14" s="115" t="s">
        <v>43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7"/>
      <c r="T14" s="118"/>
      <c r="U14" s="119"/>
      <c r="V14" s="4"/>
    </row>
    <row r="15" spans="1:22" ht="1.5" customHeight="1" hidden="1">
      <c r="A15" s="85"/>
      <c r="B15" s="39" t="s">
        <v>18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124"/>
      <c r="T15" s="120"/>
      <c r="U15" s="121"/>
      <c r="V15" s="4"/>
    </row>
    <row r="16" spans="1:22" ht="0.75" customHeight="1" hidden="1" thickBot="1">
      <c r="A16" s="86"/>
      <c r="B16" s="50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2"/>
      <c r="U16" s="123"/>
      <c r="V16" s="4"/>
    </row>
    <row r="17" spans="1:22" ht="21" customHeight="1" thickBot="1">
      <c r="A17" s="11" t="s">
        <v>25</v>
      </c>
      <c r="B17" s="93">
        <v>40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53"/>
      <c r="U17" s="54"/>
      <c r="V17" s="4"/>
    </row>
    <row r="18" spans="1:22" ht="15.75" customHeight="1">
      <c r="A18" s="97" t="s">
        <v>14</v>
      </c>
      <c r="B18" s="108" t="s">
        <v>30</v>
      </c>
      <c r="C18" s="108"/>
      <c r="D18" s="108"/>
      <c r="E18" s="108"/>
      <c r="F18" s="108"/>
      <c r="G18" s="108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26"/>
      <c r="U18" s="127"/>
      <c r="V18" s="4"/>
    </row>
    <row r="19" spans="1:22" ht="15.75" customHeight="1" thickBot="1">
      <c r="A19" s="98"/>
      <c r="B19" s="108"/>
      <c r="C19" s="108"/>
      <c r="D19" s="108"/>
      <c r="E19" s="108"/>
      <c r="F19" s="108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22"/>
      <c r="U19" s="123"/>
      <c r="V19" s="4"/>
    </row>
    <row r="20" spans="1:22" ht="15.75" thickBot="1">
      <c r="A20" s="15" t="s">
        <v>4</v>
      </c>
      <c r="B20" s="45">
        <v>527</v>
      </c>
      <c r="C20" s="47"/>
      <c r="D20" s="50"/>
      <c r="E20" s="51"/>
      <c r="F20" s="13"/>
      <c r="G20" s="18">
        <f>B20</f>
        <v>527</v>
      </c>
      <c r="H20" s="19">
        <v>790</v>
      </c>
      <c r="I20" s="13"/>
      <c r="J20" s="50"/>
      <c r="K20" s="51"/>
      <c r="L20" s="18">
        <f>H20</f>
        <v>790</v>
      </c>
      <c r="M20" s="19">
        <v>400</v>
      </c>
      <c r="N20" s="50"/>
      <c r="O20" s="51"/>
      <c r="P20" s="50"/>
      <c r="Q20" s="51"/>
      <c r="R20" s="48">
        <f>M20</f>
        <v>400</v>
      </c>
      <c r="S20" s="52"/>
      <c r="T20" s="53">
        <f>(B20+H20+M20)/3</f>
        <v>572.3333333333334</v>
      </c>
      <c r="U20" s="54"/>
      <c r="V20" s="4"/>
    </row>
    <row r="21" spans="1:22" ht="27.75" customHeight="1" thickBot="1">
      <c r="A21" s="20" t="s">
        <v>3</v>
      </c>
      <c r="B21" s="55">
        <f>B20*B17</f>
        <v>21080</v>
      </c>
      <c r="C21" s="57"/>
      <c r="D21" s="55">
        <f>D20*B17</f>
        <v>0</v>
      </c>
      <c r="E21" s="57"/>
      <c r="F21" s="1">
        <f>F20*B17</f>
        <v>0</v>
      </c>
      <c r="G21" s="2">
        <f>G20*B17</f>
        <v>21080</v>
      </c>
      <c r="H21" s="1">
        <f>H20*B17</f>
        <v>31600</v>
      </c>
      <c r="I21" s="1">
        <f>I20*B17</f>
        <v>0</v>
      </c>
      <c r="J21" s="55">
        <f>J20*B17</f>
        <v>0</v>
      </c>
      <c r="K21" s="57"/>
      <c r="L21" s="2">
        <f>L20*B17</f>
        <v>31600</v>
      </c>
      <c r="M21" s="1">
        <f>M20*B17</f>
        <v>16000</v>
      </c>
      <c r="N21" s="55">
        <f>N20*B17</f>
        <v>0</v>
      </c>
      <c r="O21" s="57"/>
      <c r="P21" s="55"/>
      <c r="Q21" s="57"/>
      <c r="R21" s="110">
        <f>R20*B17</f>
        <v>16000</v>
      </c>
      <c r="S21" s="112"/>
      <c r="T21" s="113">
        <f>(B21+H21+M21)/3</f>
        <v>22893.333333333332</v>
      </c>
      <c r="U21" s="114"/>
      <c r="V21" s="4"/>
    </row>
    <row r="22" spans="1:22" ht="15.75" thickTop="1">
      <c r="A22" s="61" t="s">
        <v>15</v>
      </c>
      <c r="B22" s="140" t="s">
        <v>47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28"/>
      <c r="U22" s="90"/>
      <c r="V22" s="4"/>
    </row>
    <row r="23" spans="1:22" ht="15.75" thickBot="1">
      <c r="A23" s="85"/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5"/>
      <c r="T23" s="128"/>
      <c r="U23" s="90"/>
      <c r="V23" s="4"/>
    </row>
    <row r="24" spans="1:22" ht="43.5" customHeight="1" hidden="1" thickBot="1">
      <c r="A24" s="136"/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8"/>
      <c r="T24" s="129"/>
      <c r="U24" s="130"/>
      <c r="V24" s="4"/>
    </row>
    <row r="25" spans="1:22" ht="18.75" customHeight="1" thickBot="1" thickTop="1">
      <c r="A25" s="20" t="s">
        <v>25</v>
      </c>
      <c r="B25" s="131">
        <v>80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3"/>
      <c r="T25" s="134"/>
      <c r="U25" s="135"/>
      <c r="V25" s="4"/>
    </row>
    <row r="26" spans="1:22" ht="15" customHeight="1" thickTop="1">
      <c r="A26" s="61" t="s">
        <v>14</v>
      </c>
      <c r="B26" s="35" t="s">
        <v>31</v>
      </c>
      <c r="C26" s="36"/>
      <c r="D26" s="36"/>
      <c r="E26" s="36"/>
      <c r="F26" s="36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137"/>
      <c r="U26" s="138"/>
      <c r="V26" s="4"/>
    </row>
    <row r="27" spans="1:22" ht="15" customHeight="1" thickBot="1">
      <c r="A27" s="136"/>
      <c r="B27" s="39"/>
      <c r="C27" s="40"/>
      <c r="D27" s="40"/>
      <c r="E27" s="40"/>
      <c r="F27" s="40"/>
      <c r="G27" s="40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129"/>
      <c r="U27" s="130"/>
      <c r="V27" s="4"/>
    </row>
    <row r="28" spans="1:22" ht="16.5" thickBot="1" thickTop="1">
      <c r="A28" s="31" t="s">
        <v>4</v>
      </c>
      <c r="B28" s="151">
        <v>333</v>
      </c>
      <c r="C28" s="151"/>
      <c r="D28" s="108"/>
      <c r="E28" s="108"/>
      <c r="F28" s="30"/>
      <c r="G28" s="33">
        <f>B28</f>
        <v>333</v>
      </c>
      <c r="H28" s="32">
        <v>600</v>
      </c>
      <c r="I28" s="30"/>
      <c r="J28" s="108"/>
      <c r="K28" s="108"/>
      <c r="L28" s="33">
        <f>H28</f>
        <v>600</v>
      </c>
      <c r="M28" s="32">
        <v>350</v>
      </c>
      <c r="N28" s="108"/>
      <c r="O28" s="108"/>
      <c r="P28" s="108"/>
      <c r="Q28" s="108"/>
      <c r="R28" s="139">
        <f>M28</f>
        <v>350</v>
      </c>
      <c r="S28" s="139"/>
      <c r="T28" s="54">
        <f>(B28+H28+M28)/3</f>
        <v>427.6666666666667</v>
      </c>
      <c r="U28" s="54"/>
      <c r="V28" s="4"/>
    </row>
    <row r="29" spans="1:22" ht="14.25" customHeight="1" thickBot="1" thickTop="1">
      <c r="A29" s="31" t="s">
        <v>3</v>
      </c>
      <c r="B29" s="108">
        <f>B28*B25</f>
        <v>26640</v>
      </c>
      <c r="C29" s="108"/>
      <c r="D29" s="108">
        <f>D28*B25</f>
        <v>0</v>
      </c>
      <c r="E29" s="108"/>
      <c r="F29" s="30">
        <f>F28*B25</f>
        <v>0</v>
      </c>
      <c r="G29" s="34">
        <f>G28*B25</f>
        <v>26640</v>
      </c>
      <c r="H29" s="30">
        <f>H28*B25</f>
        <v>48000</v>
      </c>
      <c r="I29" s="30">
        <f>I28*B25</f>
        <v>0</v>
      </c>
      <c r="J29" s="108">
        <f>J28*B25</f>
        <v>0</v>
      </c>
      <c r="K29" s="108"/>
      <c r="L29" s="34">
        <f>L28*B25</f>
        <v>48000</v>
      </c>
      <c r="M29" s="30">
        <f>M28*B25</f>
        <v>28000</v>
      </c>
      <c r="N29" s="108"/>
      <c r="O29" s="108"/>
      <c r="P29" s="108">
        <f>P28*B25</f>
        <v>0</v>
      </c>
      <c r="Q29" s="108"/>
      <c r="R29" s="149">
        <f>R28*B25</f>
        <v>28000</v>
      </c>
      <c r="S29" s="149"/>
      <c r="T29" s="150">
        <f>(B29+H29+M29)/3</f>
        <v>34213.333333333336</v>
      </c>
      <c r="U29" s="150"/>
      <c r="V29" s="4"/>
    </row>
    <row r="30" spans="1:22" ht="15.75" hidden="1" thickTop="1">
      <c r="A30" s="61" t="s">
        <v>15</v>
      </c>
      <c r="B30" s="143" t="s">
        <v>44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5"/>
      <c r="T30" s="152"/>
      <c r="U30" s="121"/>
      <c r="V30" s="4"/>
    </row>
    <row r="31" spans="1:22" ht="37.5" customHeight="1" thickBot="1" thickTop="1">
      <c r="A31" s="136"/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8"/>
      <c r="T31" s="153"/>
      <c r="U31" s="154"/>
      <c r="V31" s="4"/>
    </row>
    <row r="32" spans="1:22" ht="20.25" customHeight="1" thickBot="1" thickTop="1">
      <c r="A32" s="20" t="s">
        <v>22</v>
      </c>
      <c r="B32" s="131">
        <v>40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3"/>
      <c r="T32" s="155"/>
      <c r="U32" s="43"/>
      <c r="V32" s="4"/>
    </row>
    <row r="33" spans="1:22" ht="15" customHeight="1" thickTop="1">
      <c r="A33" s="61" t="s">
        <v>14</v>
      </c>
      <c r="B33" s="35" t="s">
        <v>32</v>
      </c>
      <c r="C33" s="36"/>
      <c r="D33" s="36"/>
      <c r="E33" s="36"/>
      <c r="F33" s="36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  <c r="T33" s="156"/>
      <c r="U33" s="119"/>
      <c r="V33" s="4"/>
    </row>
    <row r="34" spans="1:22" ht="15" customHeight="1" thickBot="1">
      <c r="A34" s="136"/>
      <c r="B34" s="39"/>
      <c r="C34" s="40"/>
      <c r="D34" s="40"/>
      <c r="E34" s="40"/>
      <c r="F34" s="40"/>
      <c r="G34" s="40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153"/>
      <c r="U34" s="154"/>
      <c r="V34" s="4"/>
    </row>
    <row r="35" spans="1:22" ht="16.5" thickBot="1" thickTop="1">
      <c r="A35" s="31" t="s">
        <v>4</v>
      </c>
      <c r="B35" s="151">
        <v>342</v>
      </c>
      <c r="C35" s="151"/>
      <c r="D35" s="108"/>
      <c r="E35" s="108"/>
      <c r="F35" s="30"/>
      <c r="G35" s="33">
        <f>B35</f>
        <v>342</v>
      </c>
      <c r="H35" s="32">
        <v>420</v>
      </c>
      <c r="I35" s="30"/>
      <c r="J35" s="108"/>
      <c r="K35" s="108"/>
      <c r="L35" s="33">
        <f>H35</f>
        <v>420</v>
      </c>
      <c r="M35" s="32">
        <v>300</v>
      </c>
      <c r="N35" s="108"/>
      <c r="O35" s="108"/>
      <c r="P35" s="108"/>
      <c r="Q35" s="108"/>
      <c r="R35" s="139">
        <f>M35</f>
        <v>300</v>
      </c>
      <c r="S35" s="139"/>
      <c r="T35" s="43">
        <f>(B35+H35+M35)/3</f>
        <v>354</v>
      </c>
      <c r="U35" s="43"/>
      <c r="V35" s="4"/>
    </row>
    <row r="36" spans="1:22" ht="16.5" thickBot="1" thickTop="1">
      <c r="A36" s="31" t="s">
        <v>3</v>
      </c>
      <c r="B36" s="108">
        <f>B35*B32</f>
        <v>13680</v>
      </c>
      <c r="C36" s="108"/>
      <c r="D36" s="108">
        <f>D35*B32</f>
        <v>0</v>
      </c>
      <c r="E36" s="108"/>
      <c r="F36" s="30">
        <f>F35*B32</f>
        <v>0</v>
      </c>
      <c r="G36" s="34">
        <f>G35*B32</f>
        <v>13680</v>
      </c>
      <c r="H36" s="30">
        <f>H35*B32</f>
        <v>16800</v>
      </c>
      <c r="I36" s="30">
        <f>I35*B32</f>
        <v>0</v>
      </c>
      <c r="J36" s="108">
        <f>J35*B32</f>
        <v>0</v>
      </c>
      <c r="K36" s="108"/>
      <c r="L36" s="34">
        <f>L35*B32</f>
        <v>16800</v>
      </c>
      <c r="M36" s="30">
        <f>M35*B32</f>
        <v>12000</v>
      </c>
      <c r="N36" s="108"/>
      <c r="O36" s="108"/>
      <c r="P36" s="108">
        <f>P35*B32</f>
        <v>0</v>
      </c>
      <c r="Q36" s="108"/>
      <c r="R36" s="149">
        <f>R35*B32</f>
        <v>12000</v>
      </c>
      <c r="S36" s="149"/>
      <c r="T36" s="43">
        <f>(B36+H36+M36)/3</f>
        <v>14160</v>
      </c>
      <c r="U36" s="43"/>
      <c r="V36" s="4"/>
    </row>
    <row r="37" spans="1:24" ht="15.75" customHeight="1" thickTop="1">
      <c r="A37" s="61" t="s">
        <v>15</v>
      </c>
      <c r="B37" s="143" t="s">
        <v>45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5"/>
      <c r="T37" s="137"/>
      <c r="U37" s="158"/>
      <c r="V37" s="4"/>
      <c r="W37" s="7"/>
      <c r="X37" s="7"/>
    </row>
    <row r="38" spans="1:24" ht="15" customHeight="1">
      <c r="A38" s="62"/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5"/>
      <c r="T38" s="128"/>
      <c r="U38" s="159"/>
      <c r="V38" s="4"/>
      <c r="W38" s="7"/>
      <c r="X38" s="7"/>
    </row>
    <row r="39" spans="1:24" ht="7.5" customHeight="1" thickBot="1">
      <c r="A39" s="157"/>
      <c r="B39" s="14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8"/>
      <c r="T39" s="129"/>
      <c r="U39" s="160"/>
      <c r="V39" s="4"/>
      <c r="W39" s="7"/>
      <c r="X39" s="7"/>
    </row>
    <row r="40" spans="1:24" ht="20.25" customHeight="1" thickBot="1" thickTop="1">
      <c r="A40" s="20" t="s">
        <v>22</v>
      </c>
      <c r="B40" s="161">
        <v>40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  <c r="T40" s="134"/>
      <c r="U40" s="164"/>
      <c r="V40" s="4"/>
      <c r="W40" s="7"/>
      <c r="X40" s="7"/>
    </row>
    <row r="41" spans="1:24" ht="15" customHeight="1" thickTop="1">
      <c r="A41" s="61" t="s">
        <v>14</v>
      </c>
      <c r="B41" s="35" t="s">
        <v>33</v>
      </c>
      <c r="C41" s="36"/>
      <c r="D41" s="36"/>
      <c r="E41" s="36"/>
      <c r="F41" s="36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137"/>
      <c r="U41" s="158"/>
      <c r="V41" s="4"/>
      <c r="W41" s="7"/>
      <c r="X41" s="7"/>
    </row>
    <row r="42" spans="1:24" ht="15" customHeight="1" thickBot="1">
      <c r="A42" s="157"/>
      <c r="B42" s="39"/>
      <c r="C42" s="40"/>
      <c r="D42" s="40"/>
      <c r="E42" s="40"/>
      <c r="F42" s="40"/>
      <c r="G42" s="40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129"/>
      <c r="U42" s="160"/>
      <c r="V42" s="4"/>
      <c r="W42" s="7"/>
      <c r="X42" s="7"/>
    </row>
    <row r="43" spans="1:24" ht="16.5" thickBot="1" thickTop="1">
      <c r="A43" s="31" t="s">
        <v>4</v>
      </c>
      <c r="B43" s="151">
        <v>481</v>
      </c>
      <c r="C43" s="151"/>
      <c r="D43" s="108"/>
      <c r="E43" s="108"/>
      <c r="F43" s="30"/>
      <c r="G43" s="33">
        <f>B43</f>
        <v>481</v>
      </c>
      <c r="H43" s="32">
        <v>720</v>
      </c>
      <c r="I43" s="30"/>
      <c r="J43" s="108"/>
      <c r="K43" s="108"/>
      <c r="L43" s="33">
        <f>H43</f>
        <v>720</v>
      </c>
      <c r="M43" s="32">
        <v>328</v>
      </c>
      <c r="N43" s="108"/>
      <c r="O43" s="108"/>
      <c r="P43" s="30"/>
      <c r="Q43" s="139">
        <f>M43</f>
        <v>328</v>
      </c>
      <c r="R43" s="139"/>
      <c r="S43" s="43">
        <f>(B43+H43+M43)/3</f>
        <v>509.6666666666667</v>
      </c>
      <c r="T43" s="44"/>
      <c r="U43" s="14"/>
      <c r="V43" s="4"/>
      <c r="W43" s="7"/>
      <c r="X43" s="7"/>
    </row>
    <row r="44" spans="1:24" ht="16.5" thickBot="1" thickTop="1">
      <c r="A44" s="31" t="s">
        <v>3</v>
      </c>
      <c r="B44" s="108">
        <f>B43*B40</f>
        <v>19240</v>
      </c>
      <c r="C44" s="108"/>
      <c r="D44" s="108">
        <f>D43*B40</f>
        <v>0</v>
      </c>
      <c r="E44" s="108"/>
      <c r="F44" s="30">
        <f>F43*B40</f>
        <v>0</v>
      </c>
      <c r="G44" s="34">
        <f>G43*B40</f>
        <v>19240</v>
      </c>
      <c r="H44" s="30">
        <f>H43*B40</f>
        <v>28800</v>
      </c>
      <c r="I44" s="30">
        <f>I43*B40</f>
        <v>0</v>
      </c>
      <c r="J44" s="108">
        <f>J43*B40</f>
        <v>0</v>
      </c>
      <c r="K44" s="108"/>
      <c r="L44" s="30">
        <f>L43*B40</f>
        <v>28800</v>
      </c>
      <c r="M44" s="30">
        <f>M43*B40</f>
        <v>13120</v>
      </c>
      <c r="N44" s="108"/>
      <c r="O44" s="108"/>
      <c r="P44" s="30">
        <f>P43*B40</f>
        <v>0</v>
      </c>
      <c r="Q44" s="149">
        <f>Q43*B40</f>
        <v>13120</v>
      </c>
      <c r="R44" s="149"/>
      <c r="S44" s="43">
        <f>(B44+H44+M44)/3</f>
        <v>20386.666666666668</v>
      </c>
      <c r="T44" s="43"/>
      <c r="U44" s="12"/>
      <c r="V44" s="4"/>
      <c r="W44" s="7"/>
      <c r="X44" s="7"/>
    </row>
    <row r="45" spans="1:22" s="7" customFormat="1" ht="16.5" thickBot="1" thickTop="1">
      <c r="A45" s="20" t="s">
        <v>5</v>
      </c>
      <c r="B45" s="166"/>
      <c r="C45" s="167"/>
      <c r="D45" s="166"/>
      <c r="E45" s="167"/>
      <c r="F45" s="1"/>
      <c r="G45" s="1"/>
      <c r="H45" s="1"/>
      <c r="I45" s="1"/>
      <c r="J45" s="166"/>
      <c r="K45" s="167"/>
      <c r="L45" s="1"/>
      <c r="M45" s="1"/>
      <c r="N45" s="166"/>
      <c r="O45" s="167"/>
      <c r="P45" s="166"/>
      <c r="Q45" s="167"/>
      <c r="R45" s="166"/>
      <c r="S45" s="163"/>
      <c r="T45" s="170"/>
      <c r="U45" s="171"/>
      <c r="V45" s="4"/>
    </row>
    <row r="46" spans="1:24" ht="16.5" thickBot="1" thickTop="1">
      <c r="A46" s="20" t="s">
        <v>16</v>
      </c>
      <c r="B46" s="161">
        <f>B13+B21+B29+B36+B44</f>
        <v>143520</v>
      </c>
      <c r="C46" s="163"/>
      <c r="D46" s="161"/>
      <c r="E46" s="163"/>
      <c r="F46" s="1"/>
      <c r="G46" s="23">
        <f>B46</f>
        <v>143520</v>
      </c>
      <c r="H46" s="1">
        <f>H13+H21+H29+H36+H44</f>
        <v>201200</v>
      </c>
      <c r="I46" s="1"/>
      <c r="J46" s="161"/>
      <c r="K46" s="163"/>
      <c r="L46" s="2">
        <f>H46</f>
        <v>201200</v>
      </c>
      <c r="M46" s="1">
        <f>M13+M21+M29+M36+M44</f>
        <v>109120</v>
      </c>
      <c r="N46" s="161"/>
      <c r="O46" s="163"/>
      <c r="P46" s="161"/>
      <c r="Q46" s="163"/>
      <c r="R46" s="134">
        <f>M46</f>
        <v>109120</v>
      </c>
      <c r="S46" s="165"/>
      <c r="T46" s="168">
        <f>T13+T21+T29+T36+S44</f>
        <v>151280</v>
      </c>
      <c r="U46" s="169"/>
      <c r="V46" s="4"/>
      <c r="W46" s="7"/>
      <c r="X46" s="3"/>
    </row>
    <row r="47" spans="1:24" ht="17.25" customHeight="1" hidden="1" thickBot="1" thickTop="1">
      <c r="A47" s="11"/>
      <c r="B47" s="16"/>
      <c r="C47" s="17"/>
      <c r="D47" s="16"/>
      <c r="E47" s="17"/>
      <c r="F47" s="24"/>
      <c r="G47" s="25"/>
      <c r="H47" s="24"/>
      <c r="I47" s="24"/>
      <c r="J47" s="16"/>
      <c r="K47" s="17"/>
      <c r="L47" s="26"/>
      <c r="M47" s="24"/>
      <c r="N47" s="16"/>
      <c r="O47" s="17"/>
      <c r="P47" s="16"/>
      <c r="Q47" s="17"/>
      <c r="R47" s="21"/>
      <c r="S47" s="22"/>
      <c r="T47" s="27"/>
      <c r="U47" s="28"/>
      <c r="V47" s="4"/>
      <c r="W47" s="7"/>
      <c r="X47" s="8"/>
    </row>
    <row r="48" spans="1:24" ht="24.75" customHeight="1" thickTop="1">
      <c r="A48" s="61" t="s">
        <v>6</v>
      </c>
      <c r="B48" s="173">
        <v>41565</v>
      </c>
      <c r="C48" s="174"/>
      <c r="D48" s="173"/>
      <c r="E48" s="174"/>
      <c r="F48" s="177"/>
      <c r="G48" s="173">
        <f>B48</f>
        <v>41565</v>
      </c>
      <c r="H48" s="172">
        <f>G48</f>
        <v>41565</v>
      </c>
      <c r="I48" s="172"/>
      <c r="J48" s="172"/>
      <c r="K48" s="172"/>
      <c r="L48" s="172">
        <f>H48</f>
        <v>41565</v>
      </c>
      <c r="M48" s="172">
        <f>L48</f>
        <v>41565</v>
      </c>
      <c r="N48" s="172"/>
      <c r="O48" s="172"/>
      <c r="P48" s="172"/>
      <c r="Q48" s="172"/>
      <c r="R48" s="172">
        <f>M48</f>
        <v>41565</v>
      </c>
      <c r="S48" s="172"/>
      <c r="T48" s="200"/>
      <c r="U48" s="200"/>
      <c r="V48" s="8"/>
      <c r="W48" s="7"/>
      <c r="X48" s="7"/>
    </row>
    <row r="49" spans="1:22" ht="2.25" customHeight="1" hidden="1" thickBot="1">
      <c r="A49" s="62"/>
      <c r="B49" s="175"/>
      <c r="C49" s="176"/>
      <c r="D49" s="175"/>
      <c r="E49" s="176"/>
      <c r="F49" s="178"/>
      <c r="G49" s="175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200"/>
      <c r="U49" s="200"/>
      <c r="V49" s="8"/>
    </row>
    <row r="50" spans="1:22" ht="32.25" customHeight="1">
      <c r="A50" s="97" t="s">
        <v>7</v>
      </c>
      <c r="B50" s="108" t="s">
        <v>40</v>
      </c>
      <c r="C50" s="108"/>
      <c r="D50" s="78"/>
      <c r="E50" s="181"/>
      <c r="F50" s="108"/>
      <c r="G50" s="108" t="str">
        <f>B50</f>
        <v>До    31.12.2013</v>
      </c>
      <c r="H50" s="108" t="str">
        <f>G50</f>
        <v>До    31.12.2013</v>
      </c>
      <c r="I50" s="108"/>
      <c r="J50" s="108"/>
      <c r="K50" s="108"/>
      <c r="L50" s="108" t="str">
        <f>H50</f>
        <v>До    31.12.2013</v>
      </c>
      <c r="M50" s="108" t="str">
        <f>L50</f>
        <v>До    31.12.2013</v>
      </c>
      <c r="N50" s="108"/>
      <c r="O50" s="108"/>
      <c r="P50" s="108"/>
      <c r="Q50" s="108"/>
      <c r="R50" s="108" t="str">
        <f>M50</f>
        <v>До    31.12.2013</v>
      </c>
      <c r="S50" s="108"/>
      <c r="T50" s="196"/>
      <c r="U50" s="196"/>
      <c r="V50" s="8"/>
    </row>
    <row r="51" spans="1:22" ht="3.75" customHeight="1" hidden="1" thickBot="1">
      <c r="A51" s="97"/>
      <c r="B51" s="108"/>
      <c r="C51" s="108"/>
      <c r="D51" s="182"/>
      <c r="E51" s="183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96"/>
      <c r="U51" s="196"/>
      <c r="V51" s="8"/>
    </row>
    <row r="52" spans="1:22" ht="26.25" customHeight="1">
      <c r="A52" s="179" t="s">
        <v>17</v>
      </c>
      <c r="B52" s="179"/>
      <c r="C52" s="108" t="s">
        <v>8</v>
      </c>
      <c r="D52" s="108"/>
      <c r="E52" s="108"/>
      <c r="F52" s="108"/>
      <c r="G52" s="108"/>
      <c r="H52" s="108" t="s">
        <v>9</v>
      </c>
      <c r="I52" s="108"/>
      <c r="J52" s="108"/>
      <c r="K52" s="108"/>
      <c r="L52" s="108"/>
      <c r="M52" s="108"/>
      <c r="N52" s="108"/>
      <c r="O52" s="108"/>
      <c r="P52" s="108"/>
      <c r="Q52" s="108"/>
      <c r="R52" s="179"/>
      <c r="S52" s="179"/>
      <c r="T52" s="179"/>
      <c r="U52" s="179"/>
      <c r="V52" s="7"/>
    </row>
    <row r="53" spans="1:21" ht="15.75" customHeight="1">
      <c r="A53" s="179"/>
      <c r="B53" s="179"/>
      <c r="C53" s="108"/>
      <c r="D53" s="108"/>
      <c r="E53" s="108"/>
      <c r="F53" s="108"/>
      <c r="G53" s="108"/>
      <c r="H53" s="180" t="s">
        <v>10</v>
      </c>
      <c r="I53" s="180"/>
      <c r="J53" s="180"/>
      <c r="K53" s="180"/>
      <c r="L53" s="180"/>
      <c r="M53" s="180"/>
      <c r="N53" s="180"/>
      <c r="O53" s="180"/>
      <c r="P53" s="180"/>
      <c r="Q53" s="180"/>
      <c r="R53" s="179"/>
      <c r="S53" s="179"/>
      <c r="T53" s="179"/>
      <c r="U53" s="179"/>
    </row>
    <row r="54" spans="1:21" ht="29.25" customHeight="1" thickBot="1">
      <c r="A54" s="192" t="s">
        <v>11</v>
      </c>
      <c r="B54" s="193"/>
      <c r="C54" s="194" t="s">
        <v>34</v>
      </c>
      <c r="D54" s="195"/>
      <c r="E54" s="195"/>
      <c r="F54" s="195"/>
      <c r="G54" s="195"/>
      <c r="H54" s="197" t="s">
        <v>35</v>
      </c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</row>
    <row r="55" spans="1:21" ht="22.5" customHeight="1" thickBot="1">
      <c r="A55" s="188" t="s">
        <v>12</v>
      </c>
      <c r="B55" s="189"/>
      <c r="C55" s="190" t="s">
        <v>36</v>
      </c>
      <c r="D55" s="190"/>
      <c r="E55" s="190"/>
      <c r="F55" s="190"/>
      <c r="G55" s="191"/>
      <c r="H55" s="197" t="s">
        <v>37</v>
      </c>
      <c r="I55" s="197"/>
      <c r="J55" s="197"/>
      <c r="K55" s="197"/>
      <c r="L55" s="197"/>
      <c r="M55" s="197"/>
      <c r="N55" s="197"/>
      <c r="O55" s="197"/>
      <c r="P55" s="197"/>
      <c r="Q55" s="197"/>
      <c r="R55" s="199"/>
      <c r="S55" s="199"/>
      <c r="T55" s="199"/>
      <c r="U55" s="199"/>
    </row>
    <row r="56" spans="1:21" ht="32.25" customHeight="1" thickBot="1">
      <c r="A56" s="188" t="s">
        <v>13</v>
      </c>
      <c r="B56" s="189"/>
      <c r="C56" s="190" t="s">
        <v>38</v>
      </c>
      <c r="D56" s="190"/>
      <c r="E56" s="190"/>
      <c r="F56" s="190"/>
      <c r="G56" s="191"/>
      <c r="H56" s="184" t="s">
        <v>39</v>
      </c>
      <c r="I56" s="184"/>
      <c r="J56" s="184"/>
      <c r="K56" s="184"/>
      <c r="L56" s="184"/>
      <c r="M56" s="184"/>
      <c r="N56" s="184"/>
      <c r="O56" s="184"/>
      <c r="P56" s="184"/>
      <c r="Q56" s="184"/>
      <c r="R56" s="185"/>
      <c r="S56" s="185"/>
      <c r="T56" s="185"/>
      <c r="U56" s="185"/>
    </row>
    <row r="57" spans="1:21" ht="23.25" customHeight="1">
      <c r="A57" s="186" t="s">
        <v>41</v>
      </c>
      <c r="B57" s="186"/>
      <c r="C57" s="186"/>
      <c r="D57" s="186"/>
      <c r="E57" s="186"/>
      <c r="F57" s="186"/>
      <c r="G57" s="29"/>
      <c r="H57" s="29"/>
      <c r="I57" s="29"/>
      <c r="J57" s="29"/>
      <c r="K57" s="29"/>
      <c r="L57" s="29" t="s">
        <v>23</v>
      </c>
      <c r="M57" s="29"/>
      <c r="N57" s="29"/>
      <c r="O57" s="29"/>
      <c r="P57" s="29"/>
      <c r="Q57" s="29"/>
      <c r="R57" s="29"/>
      <c r="S57" s="29"/>
      <c r="T57" s="29"/>
      <c r="U57" s="29"/>
    </row>
    <row r="58" spans="1:21" ht="15">
      <c r="A58" s="187" t="s">
        <v>24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29"/>
      <c r="N58" s="29"/>
      <c r="O58" s="29"/>
      <c r="P58" s="29"/>
      <c r="Q58" s="29"/>
      <c r="R58" s="29"/>
      <c r="S58" s="29"/>
      <c r="T58" s="29"/>
      <c r="U58" s="29"/>
    </row>
    <row r="59" spans="1:21" ht="15.75" customHeight="1">
      <c r="A59" s="187" t="s">
        <v>42</v>
      </c>
      <c r="B59" s="187"/>
      <c r="C59" s="187"/>
      <c r="D59" s="187"/>
      <c r="E59" s="187"/>
      <c r="F59" s="187"/>
      <c r="G59" s="187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</sheetData>
  <sheetProtection/>
  <mergeCells count="183">
    <mergeCell ref="N45:O45"/>
    <mergeCell ref="J45:K45"/>
    <mergeCell ref="D45:E45"/>
    <mergeCell ref="B45:C45"/>
    <mergeCell ref="A59:G59"/>
    <mergeCell ref="A56:B56"/>
    <mergeCell ref="C56:G56"/>
    <mergeCell ref="H54:U54"/>
    <mergeCell ref="H55:U55"/>
    <mergeCell ref="T48:U49"/>
    <mergeCell ref="H56:U56"/>
    <mergeCell ref="A57:F57"/>
    <mergeCell ref="A58:L58"/>
    <mergeCell ref="N50:O51"/>
    <mergeCell ref="A55:B55"/>
    <mergeCell ref="C55:G55"/>
    <mergeCell ref="A52:B53"/>
    <mergeCell ref="A54:B54"/>
    <mergeCell ref="C54:G54"/>
    <mergeCell ref="T50:U51"/>
    <mergeCell ref="C52:G53"/>
    <mergeCell ref="H52:Q52"/>
    <mergeCell ref="R52:U53"/>
    <mergeCell ref="H53:Q53"/>
    <mergeCell ref="H50:H51"/>
    <mergeCell ref="I50:I51"/>
    <mergeCell ref="M50:M51"/>
    <mergeCell ref="D50:E51"/>
    <mergeCell ref="A50:A51"/>
    <mergeCell ref="B50:C51"/>
    <mergeCell ref="F50:F51"/>
    <mergeCell ref="G50:G51"/>
    <mergeCell ref="J50:K51"/>
    <mergeCell ref="L50:L51"/>
    <mergeCell ref="A48:A49"/>
    <mergeCell ref="B48:C49"/>
    <mergeCell ref="D48:E49"/>
    <mergeCell ref="F48:F49"/>
    <mergeCell ref="G48:G49"/>
    <mergeCell ref="H48:H49"/>
    <mergeCell ref="P50:Q51"/>
    <mergeCell ref="R50:S51"/>
    <mergeCell ref="P48:Q49"/>
    <mergeCell ref="R48:S49"/>
    <mergeCell ref="N46:O46"/>
    <mergeCell ref="M48:M49"/>
    <mergeCell ref="N48:O49"/>
    <mergeCell ref="B44:C44"/>
    <mergeCell ref="D44:E44"/>
    <mergeCell ref="J44:K44"/>
    <mergeCell ref="N44:O44"/>
    <mergeCell ref="I48:I49"/>
    <mergeCell ref="J48:K49"/>
    <mergeCell ref="L48:L49"/>
    <mergeCell ref="B46:C46"/>
    <mergeCell ref="D46:E46"/>
    <mergeCell ref="J46:K46"/>
    <mergeCell ref="P46:Q46"/>
    <mergeCell ref="R46:S46"/>
    <mergeCell ref="Q44:R44"/>
    <mergeCell ref="S44:T44"/>
    <mergeCell ref="P45:Q45"/>
    <mergeCell ref="R45:S45"/>
    <mergeCell ref="T46:U46"/>
    <mergeCell ref="T45:U45"/>
    <mergeCell ref="A41:A42"/>
    <mergeCell ref="T41:U42"/>
    <mergeCell ref="B43:C43"/>
    <mergeCell ref="D43:E43"/>
    <mergeCell ref="J43:K43"/>
    <mergeCell ref="N43:O43"/>
    <mergeCell ref="Q43:R43"/>
    <mergeCell ref="D35:E35"/>
    <mergeCell ref="A37:A39"/>
    <mergeCell ref="B37:S39"/>
    <mergeCell ref="T37:U39"/>
    <mergeCell ref="B40:S40"/>
    <mergeCell ref="T40:U40"/>
    <mergeCell ref="B30:S31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T30:U31"/>
    <mergeCell ref="B32:S32"/>
    <mergeCell ref="T32:U32"/>
    <mergeCell ref="A33:A34"/>
    <mergeCell ref="T33:U34"/>
    <mergeCell ref="J35:K35"/>
    <mergeCell ref="N35:O35"/>
    <mergeCell ref="P35:Q35"/>
    <mergeCell ref="R35:S35"/>
    <mergeCell ref="A30:A31"/>
    <mergeCell ref="T28:U28"/>
    <mergeCell ref="B29:C29"/>
    <mergeCell ref="D29:E29"/>
    <mergeCell ref="J29:K29"/>
    <mergeCell ref="N29:O29"/>
    <mergeCell ref="P29:Q29"/>
    <mergeCell ref="R29:S29"/>
    <mergeCell ref="T29:U29"/>
    <mergeCell ref="B28:C28"/>
    <mergeCell ref="D28:E28"/>
    <mergeCell ref="J28:K28"/>
    <mergeCell ref="N28:O28"/>
    <mergeCell ref="P28:Q28"/>
    <mergeCell ref="R28:S28"/>
    <mergeCell ref="A22:A24"/>
    <mergeCell ref="B22:S24"/>
    <mergeCell ref="B26:S27"/>
    <mergeCell ref="T21:U21"/>
    <mergeCell ref="T22:U24"/>
    <mergeCell ref="B25:S25"/>
    <mergeCell ref="T25:U25"/>
    <mergeCell ref="A26:A27"/>
    <mergeCell ref="T26:U27"/>
    <mergeCell ref="B21:C21"/>
    <mergeCell ref="D21:E21"/>
    <mergeCell ref="J21:K21"/>
    <mergeCell ref="N21:O21"/>
    <mergeCell ref="P21:Q21"/>
    <mergeCell ref="R21:S21"/>
    <mergeCell ref="A18:A19"/>
    <mergeCell ref="T18:U19"/>
    <mergeCell ref="B20:C20"/>
    <mergeCell ref="D20:E20"/>
    <mergeCell ref="J20:K20"/>
    <mergeCell ref="N20:O20"/>
    <mergeCell ref="P20:Q20"/>
    <mergeCell ref="R20:S20"/>
    <mergeCell ref="A14:A16"/>
    <mergeCell ref="B14:S14"/>
    <mergeCell ref="T14:U16"/>
    <mergeCell ref="B15:S15"/>
    <mergeCell ref="B16:S16"/>
    <mergeCell ref="B17:S17"/>
    <mergeCell ref="T17:U17"/>
    <mergeCell ref="K13:L13"/>
    <mergeCell ref="M13:N13"/>
    <mergeCell ref="P13:Q13"/>
    <mergeCell ref="R13:S13"/>
    <mergeCell ref="T13:U13"/>
    <mergeCell ref="T20:U20"/>
    <mergeCell ref="B18:S19"/>
    <mergeCell ref="A6:A8"/>
    <mergeCell ref="T6:U8"/>
    <mergeCell ref="B9:S9"/>
    <mergeCell ref="T9:U9"/>
    <mergeCell ref="A10:A11"/>
    <mergeCell ref="T10:U11"/>
    <mergeCell ref="B6:S8"/>
    <mergeCell ref="B10:S11"/>
    <mergeCell ref="T3:U5"/>
    <mergeCell ref="B5:C5"/>
    <mergeCell ref="D5:E5"/>
    <mergeCell ref="J5:K5"/>
    <mergeCell ref="M5:N5"/>
    <mergeCell ref="P5:Q5"/>
    <mergeCell ref="A1:AB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B33:S34"/>
    <mergeCell ref="B41:S42"/>
    <mergeCell ref="S43:T43"/>
    <mergeCell ref="B12:D12"/>
    <mergeCell ref="K12:L12"/>
    <mergeCell ref="M12:N12"/>
    <mergeCell ref="P12:Q12"/>
    <mergeCell ref="R12:S12"/>
    <mergeCell ref="T12:U12"/>
    <mergeCell ref="B13:D13"/>
  </mergeCells>
  <printOptions/>
  <pageMargins left="0.7086614173228347" right="0.5118110236220472" top="0.15748031496062992" bottom="0.15748031496062992" header="0.31496062992125984" footer="0.31496062992125984"/>
  <pageSetup fitToHeight="1" fitToWidth="1" horizontalDpi="600" verticalDpi="600" orientation="landscape" paperSize="9" scale="62" r:id="rId1"/>
  <rowBreaks count="1" manualBreakCount="1">
    <brk id="3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2013-10-31T02:55:43Z</cp:lastPrinted>
  <dcterms:created xsi:type="dcterms:W3CDTF">2009-10-23T03:44:58Z</dcterms:created>
  <dcterms:modified xsi:type="dcterms:W3CDTF">2013-10-31T08:03:32Z</dcterms:modified>
  <cp:category/>
  <cp:version/>
  <cp:contentType/>
  <cp:contentStatus/>
</cp:coreProperties>
</file>